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6200" windowHeight="934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<sst xmlns="http://schemas.openxmlformats.org/spreadsheetml/2006/main" count="47" uniqueCount="47">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</sst>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SUM(B8:B34)</f>
        <v>388151327</v>
      </c>
      <c r="C5" s="18">
        <f aca="true" t="shared" si="0" ref="C5:N5">SUM(C8:C34)</f>
        <v>56049577</v>
      </c>
      <c r="D5" s="18">
        <f t="shared" si="0"/>
        <v>56444206</v>
      </c>
      <c r="E5" s="18">
        <f t="shared" si="0"/>
        <v>3334622</v>
      </c>
      <c r="F5" s="18">
        <f t="shared" si="0"/>
        <v>66884797</v>
      </c>
      <c r="G5" s="18">
        <f t="shared" si="0"/>
        <v>49804550</v>
      </c>
      <c r="H5" s="18">
        <f t="shared" si="0"/>
        <v>55687177</v>
      </c>
      <c r="I5" s="18">
        <f t="shared" si="0"/>
        <v>137332</v>
      </c>
      <c r="J5" s="18">
        <f t="shared" si="0"/>
        <v>43666203</v>
      </c>
      <c r="K5" s="18">
        <f t="shared" si="0"/>
        <v>11133364</v>
      </c>
      <c r="L5" s="18">
        <f t="shared" si="0"/>
        <v>471405</v>
      </c>
      <c r="M5" s="18">
        <f t="shared" si="0"/>
        <v>1909275</v>
      </c>
      <c r="N5" s="18">
        <f t="shared" si="0"/>
        <v>42628819</v>
      </c>
      <c r="O5" s="13"/>
    </row>
    <row r="6" spans="1:15" ht="13.5">
      <c r="A6" s="14" t="s">
        <v>17</v>
      </c>
      <c r="B6" s="19">
        <f>SUM(B8:B20)</f>
        <v>315740988</v>
      </c>
      <c r="C6" s="19">
        <f aca="true" t="shared" si="1" ref="C6:N6">SUM(C8:C20)</f>
        <v>45814744</v>
      </c>
      <c r="D6" s="19">
        <f t="shared" si="1"/>
        <v>43368458</v>
      </c>
      <c r="E6" s="19">
        <f t="shared" si="1"/>
        <v>2778771</v>
      </c>
      <c r="F6" s="19">
        <f t="shared" si="1"/>
        <v>59391866</v>
      </c>
      <c r="G6" s="19">
        <f t="shared" si="1"/>
        <v>40815733</v>
      </c>
      <c r="H6" s="19">
        <f t="shared" si="1"/>
        <v>45409967</v>
      </c>
      <c r="I6" s="19">
        <f t="shared" si="1"/>
        <v>26557</v>
      </c>
      <c r="J6" s="19">
        <f t="shared" si="1"/>
        <v>36476804</v>
      </c>
      <c r="K6" s="19">
        <f t="shared" si="1"/>
        <v>6960895</v>
      </c>
      <c r="L6" s="19">
        <f t="shared" si="1"/>
        <v>350776</v>
      </c>
      <c r="M6" s="19">
        <f t="shared" si="1"/>
        <v>1091295</v>
      </c>
      <c r="N6" s="19">
        <f t="shared" si="1"/>
        <v>33255122</v>
      </c>
      <c r="O6" s="13"/>
    </row>
    <row r="7" spans="1:15" ht="13.5">
      <c r="A7" s="15" t="s">
        <v>18</v>
      </c>
      <c r="B7" s="19">
        <f>SUM(B21:B34)</f>
        <v>72410339</v>
      </c>
      <c r="C7" s="19">
        <f>SUM(C21:C34)</f>
        <v>10234833</v>
      </c>
      <c r="D7" s="19">
        <f aca="true" t="shared" si="2" ref="D7:N7">SUM(D21:D34)</f>
        <v>13075748</v>
      </c>
      <c r="E7" s="19">
        <f t="shared" si="2"/>
        <v>555851</v>
      </c>
      <c r="F7" s="19">
        <f t="shared" si="2"/>
        <v>7492931</v>
      </c>
      <c r="G7" s="19">
        <f t="shared" si="2"/>
        <v>8988817</v>
      </c>
      <c r="H7" s="19">
        <f t="shared" si="2"/>
        <v>10277210</v>
      </c>
      <c r="I7" s="19">
        <f t="shared" si="2"/>
        <v>110775</v>
      </c>
      <c r="J7" s="19">
        <f t="shared" si="2"/>
        <v>7189399</v>
      </c>
      <c r="K7" s="19">
        <f t="shared" si="2"/>
        <v>4172469</v>
      </c>
      <c r="L7" s="19">
        <f>SUM(L21:L34)</f>
        <v>120629</v>
      </c>
      <c r="M7" s="19">
        <f t="shared" si="2"/>
        <v>817980</v>
      </c>
      <c r="N7" s="19">
        <f t="shared" si="2"/>
        <v>9373697</v>
      </c>
      <c r="O7" s="13"/>
    </row>
    <row r="8" spans="1:15" ht="13.5">
      <c r="A8" s="16" t="s">
        <v>43</v>
      </c>
      <c r="B8" s="19">
        <f>SUM(C8:N8)</f>
        <v>71848840</v>
      </c>
      <c r="C8" s="20">
        <v>11182843</v>
      </c>
      <c r="D8" s="20">
        <v>6217227</v>
      </c>
      <c r="E8" s="20">
        <v>557853</v>
      </c>
      <c r="F8" s="20">
        <v>19821255</v>
      </c>
      <c r="G8" s="20">
        <v>12711137</v>
      </c>
      <c r="H8" s="20">
        <v>7753617</v>
      </c>
      <c r="I8" s="20">
        <v>3748</v>
      </c>
      <c r="J8" s="20">
        <v>6991410</v>
      </c>
      <c r="K8" s="20">
        <v>97425</v>
      </c>
      <c r="L8" s="20">
        <v>24435</v>
      </c>
      <c r="M8" s="20">
        <v>790370</v>
      </c>
      <c r="N8" s="20">
        <v>5697520</v>
      </c>
      <c r="O8" s="13"/>
    </row>
    <row r="9" spans="1:15" ht="13.5">
      <c r="A9" s="16" t="s">
        <v>44</v>
      </c>
      <c r="B9" s="19">
        <f aca="true" t="shared" si="3" ref="B9:B34">SUM(C9:N9)</f>
        <v>22255832</v>
      </c>
      <c r="C9" s="20">
        <v>2920636</v>
      </c>
      <c r="D9" s="20">
        <v>4241062</v>
      </c>
      <c r="E9" s="20">
        <v>316156</v>
      </c>
      <c r="F9" s="20">
        <v>3280276</v>
      </c>
      <c r="G9" s="20">
        <v>2335766</v>
      </c>
      <c r="H9" s="20">
        <v>4300626</v>
      </c>
      <c r="I9" s="20">
        <v>0</v>
      </c>
      <c r="J9" s="20">
        <v>1891136</v>
      </c>
      <c r="K9" s="20">
        <v>677879</v>
      </c>
      <c r="L9" s="20">
        <v>0</v>
      </c>
      <c r="M9" s="20">
        <v>19275</v>
      </c>
      <c r="N9" s="20">
        <v>2273020</v>
      </c>
      <c r="O9" s="13"/>
    </row>
    <row r="10" spans="1:15" ht="13.5">
      <c r="A10" s="16" t="s">
        <v>19</v>
      </c>
      <c r="B10" s="19">
        <f t="shared" si="3"/>
        <v>13236636</v>
      </c>
      <c r="C10" s="20">
        <v>1880986</v>
      </c>
      <c r="D10" s="20">
        <v>1591819</v>
      </c>
      <c r="E10" s="20">
        <v>136764</v>
      </c>
      <c r="F10" s="20">
        <v>2529812</v>
      </c>
      <c r="G10" s="20">
        <v>1825777</v>
      </c>
      <c r="H10" s="20">
        <v>2039668</v>
      </c>
      <c r="I10" s="20">
        <v>0</v>
      </c>
      <c r="J10" s="20">
        <v>1220651</v>
      </c>
      <c r="K10" s="20">
        <v>521757</v>
      </c>
      <c r="L10" s="20">
        <v>15000</v>
      </c>
      <c r="M10" s="20">
        <v>60</v>
      </c>
      <c r="N10" s="20">
        <v>1474342</v>
      </c>
      <c r="O10" s="13"/>
    </row>
    <row r="11" spans="1:15" ht="13.5">
      <c r="A11" s="16" t="s">
        <v>20</v>
      </c>
      <c r="B11" s="19">
        <f t="shared" si="3"/>
        <v>21008129</v>
      </c>
      <c r="C11" s="20">
        <v>2569112</v>
      </c>
      <c r="D11" s="20">
        <v>2645781</v>
      </c>
      <c r="E11" s="20">
        <v>70372</v>
      </c>
      <c r="F11" s="20">
        <v>2824652</v>
      </c>
      <c r="G11" s="20">
        <v>1591901</v>
      </c>
      <c r="H11" s="20">
        <v>5916305</v>
      </c>
      <c r="I11" s="20">
        <v>304</v>
      </c>
      <c r="J11" s="20">
        <v>2188155</v>
      </c>
      <c r="K11" s="20">
        <v>576802</v>
      </c>
      <c r="L11" s="20">
        <v>0</v>
      </c>
      <c r="M11" s="20">
        <v>145000</v>
      </c>
      <c r="N11" s="20">
        <v>2479745</v>
      </c>
      <c r="O11" s="13"/>
    </row>
    <row r="12" spans="1:15" ht="13.5">
      <c r="A12" s="16" t="s">
        <v>21</v>
      </c>
      <c r="B12" s="19">
        <f t="shared" si="3"/>
        <v>13208288</v>
      </c>
      <c r="C12" s="20">
        <v>2440805</v>
      </c>
      <c r="D12" s="20">
        <v>1644691</v>
      </c>
      <c r="E12" s="20">
        <v>82294</v>
      </c>
      <c r="F12" s="20">
        <v>1802024</v>
      </c>
      <c r="G12" s="20">
        <v>2254865</v>
      </c>
      <c r="H12" s="20">
        <v>1687170</v>
      </c>
      <c r="I12" s="20">
        <v>0</v>
      </c>
      <c r="J12" s="20">
        <v>1647759</v>
      </c>
      <c r="K12" s="20">
        <v>206275</v>
      </c>
      <c r="L12" s="20">
        <v>0</v>
      </c>
      <c r="M12" s="20">
        <v>0</v>
      </c>
      <c r="N12" s="20">
        <v>1442405</v>
      </c>
      <c r="O12" s="13"/>
    </row>
    <row r="13" spans="1:15" ht="13.5">
      <c r="A13" s="16" t="s">
        <v>22</v>
      </c>
      <c r="B13" s="19">
        <f t="shared" si="3"/>
        <v>13565008</v>
      </c>
      <c r="C13" s="20">
        <v>1915981</v>
      </c>
      <c r="D13" s="20">
        <v>2306854</v>
      </c>
      <c r="E13" s="20">
        <v>94851</v>
      </c>
      <c r="F13" s="20">
        <v>2150958</v>
      </c>
      <c r="G13" s="20">
        <v>1993817</v>
      </c>
      <c r="H13" s="20">
        <v>1848997</v>
      </c>
      <c r="I13" s="20">
        <v>424</v>
      </c>
      <c r="J13" s="20">
        <v>1456596</v>
      </c>
      <c r="K13" s="20">
        <v>307242</v>
      </c>
      <c r="L13" s="20">
        <v>17200</v>
      </c>
      <c r="M13" s="20">
        <v>6480</v>
      </c>
      <c r="N13" s="20">
        <v>1465608</v>
      </c>
      <c r="O13" s="13"/>
    </row>
    <row r="14" spans="1:15" ht="13.5">
      <c r="A14" s="16" t="s">
        <v>23</v>
      </c>
      <c r="B14" s="19">
        <f t="shared" si="3"/>
        <v>31185804</v>
      </c>
      <c r="C14" s="20">
        <v>4528795</v>
      </c>
      <c r="D14" s="20">
        <v>5010566</v>
      </c>
      <c r="E14" s="20">
        <v>247355</v>
      </c>
      <c r="F14" s="20">
        <v>5258818</v>
      </c>
      <c r="G14" s="20">
        <v>1863284</v>
      </c>
      <c r="H14" s="20">
        <v>5913422</v>
      </c>
      <c r="I14" s="20">
        <v>12201</v>
      </c>
      <c r="J14" s="20">
        <v>3800565</v>
      </c>
      <c r="K14" s="20">
        <v>1166352</v>
      </c>
      <c r="L14" s="20">
        <v>0</v>
      </c>
      <c r="M14" s="20">
        <v>6660</v>
      </c>
      <c r="N14" s="20">
        <v>3377786</v>
      </c>
      <c r="O14" s="13"/>
    </row>
    <row r="15" spans="1:15" ht="13.5">
      <c r="A15" s="16" t="s">
        <v>24</v>
      </c>
      <c r="B15" s="19">
        <f t="shared" si="3"/>
        <v>30561677</v>
      </c>
      <c r="C15" s="20">
        <v>4385041</v>
      </c>
      <c r="D15" s="20">
        <v>4137678</v>
      </c>
      <c r="E15" s="20">
        <v>838977</v>
      </c>
      <c r="F15" s="20">
        <v>3192101</v>
      </c>
      <c r="G15" s="20">
        <v>3516166</v>
      </c>
      <c r="H15" s="20">
        <v>4885612</v>
      </c>
      <c r="I15" s="20">
        <v>9880</v>
      </c>
      <c r="J15" s="20">
        <v>4920653</v>
      </c>
      <c r="K15" s="20">
        <v>218246</v>
      </c>
      <c r="L15" s="20">
        <v>0</v>
      </c>
      <c r="M15" s="20">
        <v>0</v>
      </c>
      <c r="N15" s="20">
        <v>4457323</v>
      </c>
      <c r="O15" s="13"/>
    </row>
    <row r="16" spans="1:15" ht="13.5">
      <c r="A16" s="16" t="s">
        <v>25</v>
      </c>
      <c r="B16" s="19">
        <f t="shared" si="3"/>
        <v>25195704</v>
      </c>
      <c r="C16" s="20">
        <v>3330559</v>
      </c>
      <c r="D16" s="20">
        <v>3850592</v>
      </c>
      <c r="E16" s="20">
        <v>47414</v>
      </c>
      <c r="F16" s="20">
        <v>6296223</v>
      </c>
      <c r="G16" s="20">
        <v>2738100</v>
      </c>
      <c r="H16" s="20">
        <v>1347649</v>
      </c>
      <c r="I16" s="20">
        <v>0</v>
      </c>
      <c r="J16" s="20">
        <v>2919722</v>
      </c>
      <c r="K16" s="20">
        <v>1637387</v>
      </c>
      <c r="L16" s="20">
        <v>0</v>
      </c>
      <c r="M16" s="20">
        <v>3000</v>
      </c>
      <c r="N16" s="20">
        <v>3025058</v>
      </c>
      <c r="O16" s="13"/>
    </row>
    <row r="17" spans="1:15" ht="13.5">
      <c r="A17" s="16" t="s">
        <v>26</v>
      </c>
      <c r="B17" s="19">
        <f t="shared" si="3"/>
        <v>32396226</v>
      </c>
      <c r="C17" s="20">
        <v>4503485</v>
      </c>
      <c r="D17" s="20">
        <v>4481849</v>
      </c>
      <c r="E17" s="20">
        <v>159688</v>
      </c>
      <c r="F17" s="20">
        <v>5784976</v>
      </c>
      <c r="G17" s="20">
        <v>5604489</v>
      </c>
      <c r="H17" s="20">
        <v>4340596</v>
      </c>
      <c r="I17" s="20">
        <v>0</v>
      </c>
      <c r="J17" s="20">
        <v>4484967</v>
      </c>
      <c r="K17" s="20">
        <v>213398</v>
      </c>
      <c r="L17" s="20">
        <v>232305</v>
      </c>
      <c r="M17" s="20">
        <v>0</v>
      </c>
      <c r="N17" s="20">
        <v>2590473</v>
      </c>
      <c r="O17" s="13"/>
    </row>
    <row r="18" spans="1:15" ht="13.5">
      <c r="A18" s="16" t="s">
        <v>27</v>
      </c>
      <c r="B18" s="19">
        <f t="shared" si="3"/>
        <v>11576686</v>
      </c>
      <c r="C18" s="20">
        <v>2033731</v>
      </c>
      <c r="D18" s="20">
        <v>1914677</v>
      </c>
      <c r="E18" s="20">
        <v>111354</v>
      </c>
      <c r="F18" s="20">
        <v>1316348</v>
      </c>
      <c r="G18" s="20">
        <v>885704</v>
      </c>
      <c r="H18" s="20">
        <v>2261396</v>
      </c>
      <c r="I18" s="20">
        <v>0</v>
      </c>
      <c r="J18" s="20">
        <v>1505617</v>
      </c>
      <c r="K18" s="20">
        <v>147311</v>
      </c>
      <c r="L18" s="20">
        <v>61836</v>
      </c>
      <c r="M18" s="20">
        <v>450</v>
      </c>
      <c r="N18" s="20">
        <v>1338262</v>
      </c>
      <c r="O18" s="13"/>
    </row>
    <row r="19" spans="1:15" ht="13.5">
      <c r="A19" s="16" t="s">
        <v>28</v>
      </c>
      <c r="B19" s="19">
        <f t="shared" si="3"/>
        <v>17513022</v>
      </c>
      <c r="C19" s="20">
        <v>2373044</v>
      </c>
      <c r="D19" s="20">
        <v>3036849</v>
      </c>
      <c r="E19" s="20">
        <v>64035</v>
      </c>
      <c r="F19" s="20">
        <v>2878118</v>
      </c>
      <c r="G19" s="20">
        <v>2257078</v>
      </c>
      <c r="H19" s="20">
        <v>2097271</v>
      </c>
      <c r="I19" s="20">
        <v>0</v>
      </c>
      <c r="J19" s="20">
        <v>2166051</v>
      </c>
      <c r="K19" s="20">
        <v>613906</v>
      </c>
      <c r="L19" s="20">
        <v>0</v>
      </c>
      <c r="M19" s="20">
        <v>120000</v>
      </c>
      <c r="N19" s="20">
        <v>1906670</v>
      </c>
      <c r="O19" s="13"/>
    </row>
    <row r="20" spans="1:15" ht="13.5">
      <c r="A20" s="16" t="s">
        <v>29</v>
      </c>
      <c r="B20" s="19">
        <f t="shared" si="3"/>
        <v>12189136</v>
      </c>
      <c r="C20" s="20">
        <v>1749726</v>
      </c>
      <c r="D20" s="20">
        <v>2288813</v>
      </c>
      <c r="E20" s="20">
        <v>51658</v>
      </c>
      <c r="F20" s="20">
        <v>2256305</v>
      </c>
      <c r="G20" s="20">
        <v>1237649</v>
      </c>
      <c r="H20" s="20">
        <v>1017638</v>
      </c>
      <c r="I20" s="20">
        <v>0</v>
      </c>
      <c r="J20" s="20">
        <v>1283522</v>
      </c>
      <c r="K20" s="20">
        <v>576915</v>
      </c>
      <c r="L20" s="20">
        <v>0</v>
      </c>
      <c r="M20" s="20">
        <v>0</v>
      </c>
      <c r="N20" s="20">
        <v>1726910</v>
      </c>
      <c r="O20" s="13"/>
    </row>
    <row r="21" spans="1:15" ht="13.5">
      <c r="A21" s="16" t="s">
        <v>30</v>
      </c>
      <c r="B21" s="19">
        <f t="shared" si="3"/>
        <v>9760503</v>
      </c>
      <c r="C21" s="20">
        <v>1166194</v>
      </c>
      <c r="D21" s="20">
        <v>1377272</v>
      </c>
      <c r="E21" s="20">
        <v>71789</v>
      </c>
      <c r="F21" s="20">
        <v>1047981</v>
      </c>
      <c r="G21" s="20">
        <v>1071235</v>
      </c>
      <c r="H21" s="20">
        <v>1401121</v>
      </c>
      <c r="I21" s="20">
        <v>0</v>
      </c>
      <c r="J21" s="20">
        <v>1004643</v>
      </c>
      <c r="K21" s="20">
        <v>752542</v>
      </c>
      <c r="L21" s="20">
        <v>25000</v>
      </c>
      <c r="M21" s="20">
        <v>400000</v>
      </c>
      <c r="N21" s="20">
        <v>1442726</v>
      </c>
      <c r="O21" s="13"/>
    </row>
    <row r="22" spans="1:15" ht="13.5">
      <c r="A22" s="16" t="s">
        <v>31</v>
      </c>
      <c r="B22" s="19">
        <f t="shared" si="3"/>
        <v>2503815</v>
      </c>
      <c r="C22" s="20">
        <v>410803</v>
      </c>
      <c r="D22" s="20">
        <v>533539</v>
      </c>
      <c r="E22" s="20">
        <v>15445</v>
      </c>
      <c r="F22" s="20">
        <v>97171</v>
      </c>
      <c r="G22" s="20">
        <v>304425</v>
      </c>
      <c r="H22" s="20">
        <v>576259</v>
      </c>
      <c r="I22" s="20">
        <v>0</v>
      </c>
      <c r="J22" s="20">
        <v>179907</v>
      </c>
      <c r="K22" s="20">
        <v>239797</v>
      </c>
      <c r="L22" s="20">
        <v>0</v>
      </c>
      <c r="M22" s="20">
        <v>960</v>
      </c>
      <c r="N22" s="20">
        <v>145509</v>
      </c>
      <c r="O22" s="13"/>
    </row>
    <row r="23" spans="1:15" ht="13.5">
      <c r="A23" s="16" t="s">
        <v>32</v>
      </c>
      <c r="B23" s="19">
        <f t="shared" si="3"/>
        <v>8692540</v>
      </c>
      <c r="C23" s="20">
        <v>1371123</v>
      </c>
      <c r="D23" s="20">
        <v>1099298</v>
      </c>
      <c r="E23" s="20">
        <v>62968</v>
      </c>
      <c r="F23" s="20">
        <v>855442</v>
      </c>
      <c r="G23" s="20">
        <v>1161527</v>
      </c>
      <c r="H23" s="20">
        <v>821617</v>
      </c>
      <c r="I23" s="20">
        <v>110116</v>
      </c>
      <c r="J23" s="20">
        <v>1109934</v>
      </c>
      <c r="K23" s="20">
        <v>612050</v>
      </c>
      <c r="L23" s="20">
        <v>0</v>
      </c>
      <c r="M23" s="20">
        <v>0</v>
      </c>
      <c r="N23" s="20">
        <v>1488465</v>
      </c>
      <c r="O23" s="13"/>
    </row>
    <row r="24" spans="1:15" ht="13.5">
      <c r="A24" s="16" t="s">
        <v>33</v>
      </c>
      <c r="B24" s="19">
        <f t="shared" si="3"/>
        <v>5479556</v>
      </c>
      <c r="C24" s="20">
        <v>838232</v>
      </c>
      <c r="D24" s="20">
        <v>841673</v>
      </c>
      <c r="E24" s="20">
        <v>75306</v>
      </c>
      <c r="F24" s="20">
        <v>444887</v>
      </c>
      <c r="G24" s="20">
        <v>526235</v>
      </c>
      <c r="H24" s="20">
        <v>778740</v>
      </c>
      <c r="I24" s="20">
        <v>247</v>
      </c>
      <c r="J24" s="20">
        <v>951164</v>
      </c>
      <c r="K24" s="20">
        <v>356618</v>
      </c>
      <c r="L24" s="20">
        <v>0</v>
      </c>
      <c r="M24" s="20">
        <v>720</v>
      </c>
      <c r="N24" s="20">
        <v>665734</v>
      </c>
      <c r="O24" s="13"/>
    </row>
    <row r="25" spans="1:15" ht="13.5">
      <c r="A25" s="16" t="s">
        <v>45</v>
      </c>
      <c r="B25" s="19">
        <f t="shared" si="3"/>
        <v>7572653</v>
      </c>
      <c r="C25" s="20">
        <v>1234600</v>
      </c>
      <c r="D25" s="20">
        <v>1054836</v>
      </c>
      <c r="E25" s="20">
        <v>8411</v>
      </c>
      <c r="F25" s="20">
        <v>823262</v>
      </c>
      <c r="G25" s="20">
        <v>1120152</v>
      </c>
      <c r="H25" s="20">
        <v>849284</v>
      </c>
      <c r="I25" s="20">
        <v>412</v>
      </c>
      <c r="J25" s="20">
        <v>843774</v>
      </c>
      <c r="K25" s="20">
        <v>42152</v>
      </c>
      <c r="L25" s="20">
        <v>26000</v>
      </c>
      <c r="M25" s="20">
        <v>408000</v>
      </c>
      <c r="N25" s="20">
        <v>1161770</v>
      </c>
      <c r="O25" s="13"/>
    </row>
    <row r="26" spans="1:15" ht="13.5">
      <c r="A26" s="16" t="s">
        <v>34</v>
      </c>
      <c r="B26" s="19">
        <f t="shared" si="3"/>
        <v>7584337</v>
      </c>
      <c r="C26" s="20">
        <v>787434</v>
      </c>
      <c r="D26" s="20">
        <v>1572200</v>
      </c>
      <c r="E26" s="20">
        <v>57073</v>
      </c>
      <c r="F26" s="20">
        <v>1616864</v>
      </c>
      <c r="G26" s="20">
        <v>950493</v>
      </c>
      <c r="H26" s="20">
        <v>504955</v>
      </c>
      <c r="I26" s="20">
        <v>0</v>
      </c>
      <c r="J26" s="20">
        <v>555521</v>
      </c>
      <c r="K26" s="20">
        <v>618273</v>
      </c>
      <c r="L26" s="20">
        <v>0</v>
      </c>
      <c r="M26" s="20">
        <v>0</v>
      </c>
      <c r="N26" s="20">
        <v>921524</v>
      </c>
      <c r="O26" s="13"/>
    </row>
    <row r="27" spans="1:15" ht="13.5">
      <c r="A27" s="16" t="s">
        <v>35</v>
      </c>
      <c r="B27" s="19">
        <f t="shared" si="3"/>
        <v>2370640</v>
      </c>
      <c r="C27" s="20">
        <v>313305</v>
      </c>
      <c r="D27" s="20">
        <v>477926</v>
      </c>
      <c r="E27" s="20">
        <v>24039</v>
      </c>
      <c r="F27" s="20">
        <v>65292</v>
      </c>
      <c r="G27" s="20">
        <v>166262</v>
      </c>
      <c r="H27" s="20">
        <v>667716</v>
      </c>
      <c r="I27" s="20">
        <v>0</v>
      </c>
      <c r="J27" s="20">
        <v>283805</v>
      </c>
      <c r="K27" s="20">
        <v>178922</v>
      </c>
      <c r="L27" s="20">
        <v>0</v>
      </c>
      <c r="M27" s="20">
        <v>0</v>
      </c>
      <c r="N27" s="20">
        <v>193373</v>
      </c>
      <c r="O27" s="13"/>
    </row>
    <row r="28" spans="1:15" ht="13.5">
      <c r="A28" s="16" t="s">
        <v>36</v>
      </c>
      <c r="B28" s="19">
        <f t="shared" si="3"/>
        <v>2027599</v>
      </c>
      <c r="C28" s="20">
        <v>354141</v>
      </c>
      <c r="D28" s="20">
        <v>487081</v>
      </c>
      <c r="E28" s="20">
        <v>16340</v>
      </c>
      <c r="F28" s="20">
        <v>201823</v>
      </c>
      <c r="G28" s="20">
        <v>273743</v>
      </c>
      <c r="H28" s="20">
        <v>196278</v>
      </c>
      <c r="I28" s="20">
        <v>0</v>
      </c>
      <c r="J28" s="20">
        <v>177183</v>
      </c>
      <c r="K28" s="20">
        <v>41442</v>
      </c>
      <c r="L28" s="20">
        <v>200</v>
      </c>
      <c r="M28" s="20">
        <v>0</v>
      </c>
      <c r="N28" s="20">
        <v>279368</v>
      </c>
      <c r="O28" s="13"/>
    </row>
    <row r="29" spans="1:15" ht="13.5">
      <c r="A29" s="16" t="s">
        <v>37</v>
      </c>
      <c r="B29" s="19">
        <f t="shared" si="3"/>
        <v>5000445</v>
      </c>
      <c r="C29" s="20">
        <v>829727</v>
      </c>
      <c r="D29" s="20">
        <v>1079085</v>
      </c>
      <c r="E29" s="20">
        <v>61698</v>
      </c>
      <c r="F29" s="20">
        <v>427877</v>
      </c>
      <c r="G29" s="20">
        <v>769346</v>
      </c>
      <c r="H29" s="20">
        <v>917656</v>
      </c>
      <c r="I29" s="20">
        <v>0</v>
      </c>
      <c r="J29" s="20">
        <v>167818</v>
      </c>
      <c r="K29" s="20">
        <v>251108</v>
      </c>
      <c r="L29" s="20">
        <v>49429</v>
      </c>
      <c r="M29" s="20">
        <v>8300</v>
      </c>
      <c r="N29" s="20">
        <v>438401</v>
      </c>
      <c r="O29" s="13"/>
    </row>
    <row r="30" spans="1:15" ht="13.5">
      <c r="A30" s="16" t="s">
        <v>38</v>
      </c>
      <c r="B30" s="19">
        <f t="shared" si="3"/>
        <v>4521874</v>
      </c>
      <c r="C30" s="20">
        <v>712453</v>
      </c>
      <c r="D30" s="20">
        <v>1255611</v>
      </c>
      <c r="E30" s="20">
        <v>22113</v>
      </c>
      <c r="F30" s="20">
        <v>309181</v>
      </c>
      <c r="G30" s="20">
        <v>394907</v>
      </c>
      <c r="H30" s="20">
        <v>815280</v>
      </c>
      <c r="I30" s="20">
        <v>0</v>
      </c>
      <c r="J30" s="20">
        <v>130879</v>
      </c>
      <c r="K30" s="20">
        <v>62212</v>
      </c>
      <c r="L30" s="20">
        <v>200</v>
      </c>
      <c r="M30" s="20">
        <v>0</v>
      </c>
      <c r="N30" s="20">
        <v>819038</v>
      </c>
      <c r="O30" s="13"/>
    </row>
    <row r="31" spans="1:15" ht="13.5">
      <c r="A31" s="16" t="s">
        <v>39</v>
      </c>
      <c r="B31" s="19">
        <f t="shared" si="3"/>
        <v>1839356</v>
      </c>
      <c r="C31" s="20">
        <v>341921</v>
      </c>
      <c r="D31" s="20">
        <v>429096</v>
      </c>
      <c r="E31" s="20">
        <v>6253</v>
      </c>
      <c r="F31" s="20">
        <v>182393</v>
      </c>
      <c r="G31" s="20">
        <v>229994</v>
      </c>
      <c r="H31" s="20">
        <v>305510</v>
      </c>
      <c r="I31" s="20">
        <v>0</v>
      </c>
      <c r="J31" s="20">
        <v>68485</v>
      </c>
      <c r="K31" s="20">
        <v>118018</v>
      </c>
      <c r="L31" s="20">
        <v>0</v>
      </c>
      <c r="M31" s="20">
        <v>0</v>
      </c>
      <c r="N31" s="20">
        <v>157686</v>
      </c>
      <c r="O31" s="13"/>
    </row>
    <row r="32" spans="1:15" ht="13.5">
      <c r="A32" s="16" t="s">
        <v>40</v>
      </c>
      <c r="B32" s="19">
        <f t="shared" si="3"/>
        <v>11806203</v>
      </c>
      <c r="C32" s="20">
        <v>1502791</v>
      </c>
      <c r="D32" s="20">
        <v>2005747</v>
      </c>
      <c r="E32" s="20">
        <v>114347</v>
      </c>
      <c r="F32" s="20">
        <v>1354935</v>
      </c>
      <c r="G32" s="20">
        <v>1691228</v>
      </c>
      <c r="H32" s="20">
        <v>1887077</v>
      </c>
      <c r="I32" s="20">
        <v>0</v>
      </c>
      <c r="J32" s="20">
        <v>1477688</v>
      </c>
      <c r="K32" s="20">
        <v>588873</v>
      </c>
      <c r="L32" s="20">
        <v>0</v>
      </c>
      <c r="M32" s="20">
        <v>0</v>
      </c>
      <c r="N32" s="20">
        <v>1183517</v>
      </c>
      <c r="O32" s="13"/>
    </row>
    <row r="33" spans="1:15" ht="13.5">
      <c r="A33" s="16" t="s">
        <v>41</v>
      </c>
      <c r="B33" s="19">
        <f t="shared" si="3"/>
        <v>1707622</v>
      </c>
      <c r="C33" s="20">
        <v>171493</v>
      </c>
      <c r="D33" s="20">
        <v>430902</v>
      </c>
      <c r="E33" s="20">
        <v>12366</v>
      </c>
      <c r="F33" s="20">
        <v>31857</v>
      </c>
      <c r="G33" s="20">
        <v>173916</v>
      </c>
      <c r="H33" s="20">
        <v>430171</v>
      </c>
      <c r="I33" s="20">
        <v>0</v>
      </c>
      <c r="J33" s="20">
        <v>134134</v>
      </c>
      <c r="K33" s="20">
        <v>52063</v>
      </c>
      <c r="L33" s="20">
        <v>19800</v>
      </c>
      <c r="M33" s="20">
        <v>0</v>
      </c>
      <c r="N33" s="20">
        <v>250920</v>
      </c>
      <c r="O33" s="13"/>
    </row>
    <row r="34" spans="1:15" ht="13.5">
      <c r="A34" s="17" t="s">
        <v>42</v>
      </c>
      <c r="B34" s="19">
        <f t="shared" si="3"/>
        <v>1543196</v>
      </c>
      <c r="C34" s="21">
        <v>200616</v>
      </c>
      <c r="D34" s="21">
        <v>431482</v>
      </c>
      <c r="E34" s="21">
        <v>7703</v>
      </c>
      <c r="F34" s="21">
        <v>33966</v>
      </c>
      <c r="G34" s="21">
        <v>155354</v>
      </c>
      <c r="H34" s="21">
        <v>125546</v>
      </c>
      <c r="I34" s="21">
        <v>0</v>
      </c>
      <c r="J34" s="21">
        <v>104464</v>
      </c>
      <c r="K34" s="21">
        <v>258399</v>
      </c>
      <c r="L34" s="21">
        <v>0</v>
      </c>
      <c r="M34" s="21">
        <v>0</v>
      </c>
      <c r="N34" s="21">
        <v>225666</v>
      </c>
      <c r="O34" s="13"/>
    </row>
    <row r="36" spans="2:14" ht="13.5">
      <c r="B36" s="22">
        <f>+B6+B7</f>
        <v>388151327</v>
      </c>
      <c r="C36" s="22">
        <f aca="true" t="shared" si="4" ref="C36:N36">+C6+C7</f>
        <v>56049577</v>
      </c>
      <c r="D36" s="22">
        <f t="shared" si="4"/>
        <v>56444206</v>
      </c>
      <c r="E36" s="22">
        <f t="shared" si="4"/>
        <v>3334622</v>
      </c>
      <c r="F36" s="22">
        <f t="shared" si="4"/>
        <v>66884797</v>
      </c>
      <c r="G36" s="22">
        <f t="shared" si="4"/>
        <v>49804550</v>
      </c>
      <c r="H36" s="22">
        <f t="shared" si="4"/>
        <v>55687177</v>
      </c>
      <c r="I36" s="22">
        <f t="shared" si="4"/>
        <v>137332</v>
      </c>
      <c r="J36" s="22">
        <f t="shared" si="4"/>
        <v>43666203</v>
      </c>
      <c r="K36" s="22">
        <f t="shared" si="4"/>
        <v>11133364</v>
      </c>
      <c r="L36" s="22">
        <f t="shared" si="4"/>
        <v>471405</v>
      </c>
      <c r="M36" s="22">
        <f t="shared" si="4"/>
        <v>1909275</v>
      </c>
      <c r="N36" s="22">
        <f t="shared" si="4"/>
        <v>42628819</v>
      </c>
    </row>
    <row r="37" spans="2:14" ht="13.5">
      <c r="B37" s="22">
        <f>+B5-B36</f>
        <v>0</v>
      </c>
      <c r="C37" s="22">
        <f aca="true" t="shared" si="5" ref="C37:N37">+C5-C36</f>
        <v>0</v>
      </c>
      <c r="D37" s="22">
        <f t="shared" si="5"/>
        <v>0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 </cp:lastModifiedBy>
  <cp:lastPrinted>2018-02-15T04:39:32Z</cp:lastPrinted>
  <dcterms:created xsi:type="dcterms:W3CDTF">2002-06-17T01:18:19Z</dcterms:created>
  <dcterms:modified xsi:type="dcterms:W3CDTF">2018-03-14T23:51:12Z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